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'Itens'!$A$1:$K$51</definedName>
  </definedNames>
  <calcPr fullCalcOnLoad="1"/>
</workbook>
</file>

<file path=xl/sharedStrings.xml><?xml version="1.0" encoding="utf-8"?>
<sst xmlns="http://schemas.openxmlformats.org/spreadsheetml/2006/main" count="168" uniqueCount="115">
  <si>
    <t/>
  </si>
  <si>
    <t>PREFEITURA MUNICIPAL DE MONTE AZUL</t>
  </si>
  <si>
    <t>PROPOSTA COMERCIAL</t>
  </si>
  <si>
    <t xml:space="preserve">Empresa/Nome: </t>
  </si>
  <si>
    <t xml:space="preserve">Endereço: </t>
  </si>
  <si>
    <t xml:space="preserve">CNPJ/CPF: </t>
  </si>
  <si>
    <t xml:space="preserve">Telefone(s): </t>
  </si>
  <si>
    <t xml:space="preserve">Nº Processo: </t>
  </si>
  <si>
    <t>046/027</t>
  </si>
  <si>
    <t xml:space="preserve">Tipo Licitação: </t>
  </si>
  <si>
    <t>Menor Preço</t>
  </si>
  <si>
    <t xml:space="preserve">Balizamento: </t>
  </si>
  <si>
    <t>Por Item</t>
  </si>
  <si>
    <t xml:space="preserve">Modalidade: </t>
  </si>
  <si>
    <t>Pregão Presencial</t>
  </si>
  <si>
    <t xml:space="preserve">Data Abertura: </t>
  </si>
  <si>
    <t>02/10/2019 08:45:00</t>
  </si>
  <si>
    <t xml:space="preserve">Objeto: </t>
  </si>
  <si>
    <t>PRESTAÇÃO DE SERVIÇOS DE LOCAÇÃO DE SISTEMA DE SOM, ILUMINAÇÃO, PALCO, TENDAS, BANHEIROS QUÍMICOS, GERADOR DE ENERGIA, GRADE FECHAMENTO, GRID E SEGURANÇA DESARMADA, PARA USO EM DIVERSOS EVENTOS A SEREM REALIZADOS NO MUNICÍPIO DE MONTE AZUL/MG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</si>
  <si>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</si>
  <si>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</si>
  <si>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</si>
  <si>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</si>
  <si>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</si>
  <si>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</si>
  <si>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</si>
  <si>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</si>
  <si>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</si>
  <si>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</si>
  <si>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</si>
  <si>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</si>
  <si>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15196</t>
  </si>
  <si>
    <t>0001</t>
  </si>
  <si>
    <t>CONT. PROFISSIONAIS EXECUÇÃO SERV SEG DESARMADA: CONT. PROFISSIONAIS EXECUÇÃO SERV SEG DESARMADA:   INCLUSO AS DESPESAS DE TRANSPORTES, ALIMENTAÇÃO E HOSPEDAGENS.</t>
  </si>
  <si>
    <t>LOC/DIA</t>
  </si>
  <si>
    <t>20564</t>
  </si>
  <si>
    <t>16211</t>
  </si>
  <si>
    <t>0002</t>
  </si>
  <si>
    <t>DIARIAS DE LOCAÇAO DE BANHEIROS QUIMICOS 01: Banheiros químicos com vaso sanitário,tanque para dejetos, porta papel higiênico, grades de ventilação, piso anti derrapante e sinalização. Livre/ocupado, incluindo a sua limpeza em todos os dias do evento. Instalados com sistema de sucção de dejetos diários.</t>
  </si>
  <si>
    <t>und</t>
  </si>
  <si>
    <t>20565</t>
  </si>
  <si>
    <t>16220</t>
  </si>
  <si>
    <t>0003</t>
  </si>
  <si>
    <t>GRADES DE FECHAMENTO VAZADAS DE 1,10X2,00 METROS 01: POR CONTA DO CONTRATADO TODAS AS DESPESAS COM FRETE, ASSISTENTES E TÉCNICOS EM TODAS AS , MONTAGEM E DESMONTAGEM</t>
  </si>
  <si>
    <t>20566</t>
  </si>
  <si>
    <t>16225</t>
  </si>
  <si>
    <t>0004</t>
  </si>
  <si>
    <t>GRIDE 10X8 (largura x profundidade e  5,OO  de metros altura  de  K30,aluminio ): POR CONTA DO CONTRATADO TODAS AS DESPESAS COM FRETE, ASSISTENTES E TÉCNICOS EM TODAS AS APRESENTAÇÕES, MONTAGEM E DESMONTAGEM</t>
  </si>
  <si>
    <t>20567</t>
  </si>
  <si>
    <t>16214</t>
  </si>
  <si>
    <t>0005</t>
  </si>
  <si>
    <t>GRUPO GERADOR DE ENERGIA DE 180KVA DE PONTENCIA GABINADO E SILENCIADO: HASTE DE ATERRAMENTO EM COBRE, CHAVE TRIFASSICA POR CONTA DO CONTRATADO TODAS AS DESPESAS COM FRETE, ASSISTENTES E TÉCNICOS EM TODAS AS APRESENTAÇÕES, MONTAGEM E DESMONTAGEM</t>
  </si>
  <si>
    <t>20568</t>
  </si>
  <si>
    <t>16223</t>
  </si>
  <si>
    <t>0006</t>
  </si>
  <si>
    <t>ILUMINAÇÃO PROFISSIONAL 01: Sistema Iluminação: 12 canhões de iluminação Par64 com lâmpadas  GE de 1000w foco5,08 Refletores de lâmpadas Par  led 54x3w 02 mini brutti com no mínimo 4 lâmpadas GE de 600w cada 01 maquina fumaça 3000w star ou similar 01 RACK 12 VIAS MPL (04 KVA P/ CANAL OU SIMILAR 01 mesa de controle DMX para iluminação básica de 24 canais, POR CONTA DO CONTRATADO TODAS AS DESPESAS COM FRETE, ASSISTENTES E TÉCNICOS EM TODAS AS APRESENTAÇÕES, MONTAGEM E DESMONTAGEM .</t>
  </si>
  <si>
    <t>20569</t>
  </si>
  <si>
    <t>16224</t>
  </si>
  <si>
    <t>0007</t>
  </si>
  <si>
    <t>ILUMINAÇÃO PROFISSIONAL 02: Sistema Iluminação: 12 canhões de iluminação Par64 com lâmpadas l GE de 1000w foco5,16  Refletores de lâmpadas Par  led 54x3w 02 mini brutti com no mínimo 4 lâmpadas GE de 600w cada 08 MovingHed,  beam 200,  ou similar), 02 strobolAtômic 3000, 02 maquina fumaça 3000w star ou similar 01 RACK 12 VIAS MPL (04 KVA P/ CANAL  OU SIMILAR 01 mesa de controle DMX para iluminação básica de 24 canais, . POR CONTA DO CONTRATADO TODAS AS DESPESAS COM FRETE, ASSISTENTES E TÉCNICOS EM TODAS AS APRESENTAÇÕES, MONTAGEM E DESMONTAGEM</t>
  </si>
  <si>
    <t>20570</t>
  </si>
  <si>
    <t>16213</t>
  </si>
  <si>
    <t>0008</t>
  </si>
  <si>
    <t>LOCAÇÃO COM MONTAGEM E DESMONTAGEM DE PALCO 02: ESPECIFICAÇÕES DO PALCO: palco coberto no tamanho de 12,0 mts x 10,0 mts (largura x profundidade x altura), com estrutura metálica treliçada, considerando medidas de 8,0 mts de altura sendo; 2,00 mts – piso ao chão e 8,00 mts piso ao teto livre, no estilo/modelo duas aguas, teto com cobertura em lona ante chama com laudo técnico de flamabilidade conforme normas técnicas, piso em chapa de madeira ou compensado naval de no mínimo 20 mm fixado em estrutura metálica com perfil enriquecido com chapa de no mínimo chapa 14mm com tamanho correspondente ao da cobertura, com capacidade para suportar até 200 kg/m²,  fechamento nas laterais e no fundo do palco em lona (entre o piso do palco até a linha de treliça do teto), com cortina em tecido apropriado, cor preta, com guarda corpo nas laterais e fundo com grades de 1,20 mts de altura com espaçamento de 0.15 centímetro, escada de acesso laterais segura, com 1,20 mts de largura com 02 corrimões de acordo com as normas técnicas do corpo de bombeiros militar de minas gerais. :  CAMARIM: medindo 03 mts de largura x 03mts de profundidade no mesmo nível do palco, piso em carpete aplicado sobre tablado de madeira, coberto em lona ante chamas, PRATICÁVEIS: 03 Praticáveis medindo 2,00 X 3,00mts com 60 cm. de altura, para acomodar os instrumentos e equipamentos dos shows à se apresentar, HOUSE MIX  medindo 4,00 mts x 3,00 mts com piso de 0,30 mts de altura do chão na parte inferior, com cobertura em lona anti-chamas e fechamentos nas laterais, frente e fundo em gradis metálico, TORRE DE PA: torres de p.afly em estrutura metálica com pé direito de  no mínimo 8,0 mts de altura por 2 mts de largura e 2,00 mts de profundidade, com capacidade para suportar carga de até 2,00 ton e de acordo com as normas técnicas abnt, saia de fechamento em madeira ou material apropriado, para fechamento do piso ao chão em todo contorno da estrutura do palco. POR CONTA DO CONTRATADO TODAS AS DESPESAS COM FRETE, ASSISTENTES E TÉCNICOS EM TODAS AS APRESENTAÇÕES, MONTAGEM E DESMONTAGEM</t>
  </si>
  <si>
    <t>20571</t>
  </si>
  <si>
    <t>17880</t>
  </si>
  <si>
    <t>0009</t>
  </si>
  <si>
    <t>LOCAÇÃO COM MONTAGEM E DESMONTAGEM DE PALCO 02ESPECIFICAÇÕES DO PALCO: palco coberto no tamanho de 10,0 mts x 8,0LOCAÇÃO COM MONTAGEM E DESMONTAGEM DE PALCO 02ESPECIFICAÇÕES DO PALCO: palco coberto no tamanho de 10,0 mts x 8,0: mts (largura x profundidade x altura), com estrutura metálica treliçada, considerando medidas de 8,0 mts de altura sendo; 2,00 mts – piso ao chão e 8,00 mts piso ao teto livre, no estilo/modelo duas aguas, teto com cobertura em lona ante chama com laudo técnico de flamabilidade conforme normas técnicas, piso em chapa de madeira ou compensado naval de no mínimo 20 mm fixado em estrutura metálica com perfil enriquecido com chapa de no mínimo chapa 14mm com tamanho correspondente ao da cobertura, com capacidade para suportar até 200 kg/m², fechamento nas laterais e no fundo do palco em lona (entre o piso do palco até a linha de treliça do teto), com cortina em tecido apropriado, cor preta, com guarda corpo nas laterais e fundo com grades de 1,20 mts de altura com espaçamento de 0.15 centímetro, escada de acesso laterais segura, com 1,20 mts de largura com 02 corrimões de acordo com as normas técnicas do corpo de bombeiros militar de minas gerais. : CAMARIM: medindo 03 mts de largura x 03mts de profundidade no mesmo nível do palco, piso em carpete aplicado sobre tablado de madeira, coberto em lona ante chamas, PRATICÁVEIS: 03 Praticáveis medindo 2,00 X 3,00mts com 60 cm. de altura, para acomodar os instrumentos e equipamentos dos shows à se apresentar, HOUSE MIX medindo 4,00 mts x 3,00 mts com piso de 0,30 mts de altura do chão na parte inferior, com cobertura em lona anti- chamas e fechamentos nas laterais, frente e fundo em gradis metálico, TORRE DE PA: torres de p.afly em estrutura metálica com pé direito de  no mínimo 8,0 mts de altura por 2 mts de largura e 2,00 mts de profundidade, com capacidade para suportar carga de até 2,00 ton e de acordo com as normas técnicas abnt, saia de fechamento em madeira ou material apropriado, para fechamento do piso ao chão em todo contorno da estrutura do palco. POR CONTA DO CONTRATADO TODAS AS DESPESAS COM FRETE, ASSISTENTES E TÉCNICOS EM TODAS AS APRESENTAÇÕES, MONTAGEM E DESMONTAGEM</t>
  </si>
  <si>
    <t>20572</t>
  </si>
  <si>
    <t>16215</t>
  </si>
  <si>
    <t>0010</t>
  </si>
  <si>
    <t>LOCAÇÃO DE BARRACAS MEDINDO 3X3M (9M2):: EMOLDURADOS EM PERFIS DE estrutura metálica, TETO EM PERGOLADO ABERTO 1,00 X 1,00, ILUMINACAO COM CALHAS FLUORESCENTES, TODAS AS DESPESAS COM FRETE, ASSISTENTES E TÉCNICOS EM TODAS AS , MONTAGEM E DESMONTAGEM</t>
  </si>
  <si>
    <t>20573</t>
  </si>
  <si>
    <t>16306</t>
  </si>
  <si>
    <t>0011</t>
  </si>
  <si>
    <t>LOCAÇÃO DE CADEIRAS PLÁSTICAS SEM APOIO DE BRAÇO: Material:
Polipropileno
Capacidade suportada : 120 kg
Cor: Branca</t>
  </si>
  <si>
    <t>UN</t>
  </si>
  <si>
    <t>20574</t>
  </si>
  <si>
    <t>16212</t>
  </si>
  <si>
    <t>0012</t>
  </si>
  <si>
    <t>PALCO COBERTO TAMANHO 08X06 METROS COM ESTRUTURA METALICA TRELIÇADA: TIPO Q-30, COBERTURA Duas Aguas EM LONA ANTI CHAMAS, PISO EM MADEIRA COMPENSADO ESTRUTURA DE FERRO GALVANIZADO E FECHAMENTO LATERAL EM LONA SOMBRITE POR CONTA DO CONTRATADO TODAS AS DESPESAS COM FRETE, ASSISTENTES E TÉCNICOS EM TODAS AS APRESENTAÇÕES, MONTAGEM E DESMONTAGEM</t>
  </si>
  <si>
    <t>20575</t>
  </si>
  <si>
    <t>16222</t>
  </si>
  <si>
    <t>0013</t>
  </si>
  <si>
    <t>PLACAS DE FECHAMENTO METALICA 2,00X2,20 METROS 01: POR CONTA DO CONTRATADO TODAS AS DESPESAS COM FRETE, ASSISTENTES E TÉCNICOS EM TODAS AS MONTAGEM E DESMONTAGEM</t>
  </si>
  <si>
    <t>20576</t>
  </si>
  <si>
    <t>16209</t>
  </si>
  <si>
    <t>0014</t>
  </si>
  <si>
    <t>Sistema sonorização: 01 CONSOLES DE digital 32 canais  Yamaha ou similar01 processadores digitais  ( Dbx 260 ou similar) ;   8 caixas line array com( 16 falantes de12 polegadas   08 Drive D408 Selenum  ou similar ) – 08  caixas de subgrave com 02 falantes de 18 cada polegadas hpx de 1000w Snake similar ou com duas bases de 08 caixas , 01notebook , MONITOR: 01 CONSOLES DE 32 CANAIS X 32 BEHRGER OU SIMILAR
 01  MULTICABO 50 METROS 48 VIAS PA, 10 METRO 40 VIAS PALCO
01  PROCESSADOR BEHRGER 2496 DIGITAL OU SIMILAR
01 APARELHO DE GUITARRA BANDIT 112 PEAVEY OU SIMILAR
01 APARELHO DE BAIXO HARTKE SYSTEM 550 W – 01 x 15” e 04 x 10” SIMILAR
04 MONITORES LCW 400 P/ VOZ 02 VIAS (02 12” E TITANUM) OU SIMILAR
01 MONITOR P/ BATERIAUM SUB 02 FAL 18 (02 15”, 01 DRIVE  100 W SNAKE) OU SIMILAR
01 MONITOR P/ PERCUSSAO UM SUB 02 FAL 18 (02 15”, 01 DRIVE  100 W SNAKE) OU SIMILAR
02 SAIDE  03 VIAS  04 FALANTE 18 P WPU, 04 12 P ESX 125, 0 4 DRIVIR 3100 SNAKE DUPLO OU SIMILAR 
SONORIZAÇÃO PROFISSIONAL
01 PRÉ-AMPLIFICADOR BEHRGER 8000 PARA FONE DE OUVIDO
23 MIC
02 MIC SEM FIOS DA SHURE SM 58 OU SIMILAR
01 KIT MIC BATERIA C/ 7 SAMSON OU SIMILAR
01 KIT MIC BATERIA C/ 4 SAMSON OU SIMILAR
10 DIRECT BOX  ATIVO
08 DIRECT BOX  PASSIVO
20 Clamp Torelli
18 PEDESTALS
01 CENTRAL DE  ENERGIA  MAIN POWER DISJUNTOR 150 AMP E 03 CABOS  50 MT DE 16 AMP
  TODAS AS DESPESAS COM FRETE, ASSISTENTES E TÉCNICOS EM TODAS AS APRESENTAÇÕES, MONTAGEM E DESMONTAGEM</t>
  </si>
  <si>
    <t>20577</t>
  </si>
  <si>
    <t>16210</t>
  </si>
  <si>
    <t>0015</t>
  </si>
  <si>
    <t>SONORIZAÇÃO PROFISSIONAL 02: Sistema sonorização
01 MESA DE SOM 16 CANAIS  BEHRGER OU SIMILAR
01  PROCESSADOR BEHRGER 2496 DIGITAL OU SIMILAR
02 MONITORES LCW 400 P/ VOZ 02 VIAS (02 12” E TITANUM) OU SIMILAR, 01notebook
02  Microfones  FIOS DA SHURE SM 58 OU SIMILAR
02 caixas de subgrave com 02 falantes de 18 cada polegadas hpx de 1000w Snake similar 04 caixas line array com( 8falantes de12 polegadas   04 Drive D408 Selenum  ou similar ) POR CONTA DO CONTRATADO TODAS AS DESPESAS COM FRETE, ASSISTENTES E TÉCNICOS EM TODAS AS APRESENTAÇÕES, MONTAGEM E DESMONTAGEM</t>
  </si>
  <si>
    <t>20578</t>
  </si>
  <si>
    <t>16208</t>
  </si>
  <si>
    <t>0016</t>
  </si>
  <si>
    <t>SONORIZAÇÃO PROFISSIONAL01: de Sistema sonorização para atender a eventos de GRANDE PORTE com as seguintes características mínimas: MESA DE PA:01 mesa digital com 48 canais Yamaha ou similar , MESA DE MONITOR: 01 mesa digital 48 canais  Yamaha ou similar com; SISTEMA DE PA:  16 caixas line array com( 32 falantes de12 polegadas   016 Drive D408 Selenum  ou similar ) – 16  caixas de subgrave com 02 falantes de 18 cada polegadas hpx de 1000w Snake similar ou com duas bases de 08 caixas por lado) eamplificação compatível com o sistema de PA, (02 Talhas  de 1 tonelada com 08  metros de elevação, cintas e acessórios de segurança, PERIFERICOS DE PA: 02 processadores digitais  ( Dbx 260 ou similar), 
, 01notebook, MONITORES: 08 monitores tipo spot com alto falantes de12 e drive ( SM 400, Clair, EV,Adamson ou similar), e amplificação compatível com osistema de monito, sistema de amplificação de fones com 8 fones, SIDE FILL: SideFillStéreo com 03 Vias, contendo mínimo de 04 caixas de sub grave,  SB 850, ou similar, 04 caixas de médio grave), amplificaçãocompatível com o sistema de sidefill, BACK LINE: 01 Set de Guitarra Peavey ou similar com 2x10, 01 Set para contra-BaixoKallienKruger ou Hartke System GK800 completo com caixa 4x10 e caixa 1x15, 02 monitores de Subgrave 2x18 ativos ou passivos, MICROFONES DI:  35 microfones entre: Shure SM 57, SM58, SM 57 beta, SM 58, SM 81, SM 91, SM 98,  ou similar)ou 02 microfones sem fio Shure UHF  ou similar, baterias para alimentação dos equipamentos;Pedestais/Garras: 30 pedestais Bom ou similar, 16 garras LP ou similar;Multicabo: 01 multicabo analógico de 48 canais com 50 metros de comprimento, 04 sub snakes de 12canais cada com multipinos; todo o equipamento deverá estar em perfeitas condições de uso. POR CONTA DO CONTRATADO TODAS AS DESPESAS COM FRETE, ASSISTENTES E TÉCNICOS EM TODAS AS APRESENTAÇÕES, MONTAGEM E DESMONTAGEM</t>
  </si>
  <si>
    <t>Und</t>
  </si>
  <si>
    <t>20579</t>
  </si>
  <si>
    <t>17885</t>
  </si>
  <si>
    <t>0017</t>
  </si>
  <si>
    <t>SONORIZAÇÃO PROFISSIONAL03: Sistema sonorização para atender a eventos de EXTRA GRANDE PORTE  com as seguintes características mínimas: MESA DE PA:01 mesa digital com 48 canais Yamaha ou similar , MESA DE MONITOR: 01 mesa digital 48 canais Yamaha ou similar com; SISTEMA DE PA: 24 caixas line array com( 48 falantes de12 polegadas 024 Drive D408 Selenum ou similar ) – 24  caixas de subgrave com 02 falantes de 18 cada polegadas hpx de 1000w Snake similar ou com duas bases de 12 caixas por lado) eamplificação compatível com o sistema de PA, (02 Talhas de 1 tonelada com 08  metros de elevação, cintas e acessórios de segurança, PERIFERICOS DE PA: 02 processadores digitais  ( Dbx 260 ou similar),
, 01notebook, MONITORES: 08 monitores tipo spot com alto falantes de12 e drive ( SM 400, Clair, EV,Adamson ou similar), e amplificação compatível com osistema de monito, sistema de amplificação de fones com 8 fones, SIDE FILL: SideFillStéreo com 03 Vias, contendo mínimo de 04 caixas de sub grave, SB 850, ou similar, 04 caixas de médio grave), amplificaçãocompatível com o sistema de sidefill, BACK LINE: 01 Set de Guitarra Peavey ou similar com 2x10, 01 Set para contra-BaixoKallienKruger ou Hartke System GK800 completo com caixa 4x10 e caixa 1x15, 02 monitores de Subgrave 2x18 ativos ou passivos, MICROFONES DI: 35 microfones entre: Shure SM 57, SM58, SM 57 beta, SM 58, SM 81, SM 91, SM 98, ou similar)ou 02 microfones sem fio Shure UHF ou similar, baterias para alimentação dos equipamentos;Pedestais/Garras: 30 pedestais Bom ou similar, 16 garras LP ou similar;Multicabo: 01 multicabo analógico de 48 canais com 50 metros de comprimento, 04 sub snakes de 12canais cada com multipinos; todo o equipamento deverá estar em perfeitas condições de uso. POR CONTA DO CONTRATADO TODAS AS DESPESAS COM FRETE, ASSISTENTES E TÉCNICOS EM TODAS AS APRESENTAÇÕES, MONTAGEM E DESMONTAGEM</t>
  </si>
  <si>
    <t>20580</t>
  </si>
  <si>
    <t>16219</t>
  </si>
  <si>
    <t>0018</t>
  </si>
  <si>
    <t>TENDA PARA EVENTO COM DIMENSÃO DE 06X06 METROS .: EM ESTRUTURA DE FERRO GALVANIZADO, COM LONA ANTI-CHAMA E COBERTURA TIPO PIRÂMIDE POR CONTA DO CONTRATADO TODAS AS DESPESAS COM FRETE, ASSISTENTES E TÉCNICOS EM TODAS AS  MONTAGEM E DESMONTAGEM</t>
  </si>
  <si>
    <t>20581</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</si>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</sst>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3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300</v>
      </c>
      <c r="F15" s="11">
        <v>0</v>
      </c>
      <c r="G15" s="9">
        <f>ROUND(SUM(E15*F15),2)</f>
        <v>0</v>
      </c>
      <c r="H15" s="15" t="s">
        <v>0</v>
      </c>
      <c r="I15" s="10" t="s">
        <v>35</v>
      </c>
      <c r="J15" s="13" t="s">
        <v>0</v>
      </c>
      <c r="K15" s="9">
        <f>SUM(G15:G15)</f>
        <v>0</v>
      </c>
    </row>
    <row r="16" spans="1:11" ht="12.75">
      <c r="A16" s="10" t="s">
        <v>36</v>
      </c>
      <c r="B16" s="10" t="s">
        <v>37</v>
      </c>
      <c r="C16" s="7" t="s">
        <v>38</v>
      </c>
      <c r="D16" s="7" t="s">
        <v>39</v>
      </c>
      <c r="E16" s="9">
        <v>150</v>
      </c>
      <c r="F16" s="11">
        <v>0</v>
      </c>
      <c r="G16" s="9">
        <f>ROUND(SUM(E16*F16),2)</f>
        <v>0</v>
      </c>
      <c r="H16" s="15" t="s">
        <v>0</v>
      </c>
      <c r="I16" s="10" t="s">
        <v>40</v>
      </c>
      <c r="J16" s="13" t="s">
        <v>0</v>
      </c>
      <c r="K16" s="9">
        <f>SUM(G16:G16)</f>
        <v>0</v>
      </c>
    </row>
    <row r="17" spans="1:11" ht="12.75">
      <c r="A17" s="10" t="s">
        <v>41</v>
      </c>
      <c r="B17" s="10" t="s">
        <v>42</v>
      </c>
      <c r="C17" s="7" t="s">
        <v>43</v>
      </c>
      <c r="D17" s="7" t="s">
        <v>39</v>
      </c>
      <c r="E17" s="9">
        <v>200</v>
      </c>
      <c r="F17" s="11">
        <v>0</v>
      </c>
      <c r="G17" s="9">
        <f>ROUND(SUM(E17*F17),2)</f>
        <v>0</v>
      </c>
      <c r="H17" s="15" t="s">
        <v>0</v>
      </c>
      <c r="I17" s="10" t="s">
        <v>44</v>
      </c>
      <c r="J17" s="13" t="s">
        <v>0</v>
      </c>
      <c r="K17" s="9">
        <f>SUM(G17:G17)</f>
        <v>0</v>
      </c>
    </row>
    <row r="18" spans="1:11" ht="12.75">
      <c r="A18" s="10" t="s">
        <v>45</v>
      </c>
      <c r="B18" s="10" t="s">
        <v>46</v>
      </c>
      <c r="C18" s="7" t="s">
        <v>47</v>
      </c>
      <c r="D18" s="7" t="s">
        <v>39</v>
      </c>
      <c r="E18" s="9">
        <v>20</v>
      </c>
      <c r="F18" s="11">
        <v>0</v>
      </c>
      <c r="G18" s="9">
        <f>ROUND(SUM(E18*F18),2)</f>
        <v>0</v>
      </c>
      <c r="H18" s="15" t="s">
        <v>0</v>
      </c>
      <c r="I18" s="10" t="s">
        <v>48</v>
      </c>
      <c r="J18" s="13" t="s">
        <v>0</v>
      </c>
      <c r="K18" s="9">
        <f>SUM(G18:G18)</f>
        <v>0</v>
      </c>
    </row>
    <row r="19" spans="1:11" ht="12.75">
      <c r="A19" s="10" t="s">
        <v>49</v>
      </c>
      <c r="B19" s="10" t="s">
        <v>50</v>
      </c>
      <c r="C19" s="7" t="s">
        <v>51</v>
      </c>
      <c r="D19" s="7" t="s">
        <v>39</v>
      </c>
      <c r="E19" s="9">
        <v>20</v>
      </c>
      <c r="F19" s="11">
        <v>0</v>
      </c>
      <c r="G19" s="9">
        <f>ROUND(SUM(E19*F19),2)</f>
        <v>0</v>
      </c>
      <c r="H19" s="15" t="s">
        <v>0</v>
      </c>
      <c r="I19" s="10" t="s">
        <v>52</v>
      </c>
      <c r="J19" s="13" t="s">
        <v>0</v>
      </c>
      <c r="K19" s="9">
        <f>SUM(G19:G19)</f>
        <v>0</v>
      </c>
    </row>
    <row r="20" spans="1:11" ht="12.75">
      <c r="A20" s="10" t="s">
        <v>53</v>
      </c>
      <c r="B20" s="10" t="s">
        <v>54</v>
      </c>
      <c r="C20" s="7" t="s">
        <v>55</v>
      </c>
      <c r="D20" s="7" t="s">
        <v>39</v>
      </c>
      <c r="E20" s="9">
        <v>20</v>
      </c>
      <c r="F20" s="11">
        <v>0</v>
      </c>
      <c r="G20" s="9">
        <f>ROUND(SUM(E20*F20),2)</f>
        <v>0</v>
      </c>
      <c r="H20" s="15" t="s">
        <v>0</v>
      </c>
      <c r="I20" s="10" t="s">
        <v>56</v>
      </c>
      <c r="J20" s="13" t="s">
        <v>0</v>
      </c>
      <c r="K20" s="9">
        <f>SUM(G20:G20)</f>
        <v>0</v>
      </c>
    </row>
    <row r="21" spans="1:11" ht="12.75">
      <c r="A21" s="10" t="s">
        <v>57</v>
      </c>
      <c r="B21" s="10" t="s">
        <v>58</v>
      </c>
      <c r="C21" s="7" t="s">
        <v>59</v>
      </c>
      <c r="D21" s="7" t="s">
        <v>39</v>
      </c>
      <c r="E21" s="9">
        <v>20</v>
      </c>
      <c r="F21" s="11">
        <v>0</v>
      </c>
      <c r="G21" s="9">
        <f>ROUND(SUM(E21*F21),2)</f>
        <v>0</v>
      </c>
      <c r="H21" s="15" t="s">
        <v>0</v>
      </c>
      <c r="I21" s="10" t="s">
        <v>60</v>
      </c>
      <c r="J21" s="13" t="s">
        <v>0</v>
      </c>
      <c r="K21" s="9">
        <f>SUM(G21:G21)</f>
        <v>0</v>
      </c>
    </row>
    <row r="22" spans="1:11" ht="12.75">
      <c r="A22" s="10" t="s">
        <v>61</v>
      </c>
      <c r="B22" s="10" t="s">
        <v>62</v>
      </c>
      <c r="C22" s="7" t="s">
        <v>63</v>
      </c>
      <c r="D22" s="7" t="s">
        <v>39</v>
      </c>
      <c r="E22" s="9">
        <v>10</v>
      </c>
      <c r="F22" s="11">
        <v>0</v>
      </c>
      <c r="G22" s="9">
        <f>ROUND(SUM(E22*F22),2)</f>
        <v>0</v>
      </c>
      <c r="H22" s="15" t="s">
        <v>0</v>
      </c>
      <c r="I22" s="10" t="s">
        <v>64</v>
      </c>
      <c r="J22" s="13" t="s">
        <v>0</v>
      </c>
      <c r="K22" s="9">
        <f>SUM(G22:G22)</f>
        <v>0</v>
      </c>
    </row>
    <row r="23" spans="1:11" ht="12.75">
      <c r="A23" s="10" t="s">
        <v>65</v>
      </c>
      <c r="B23" s="10" t="s">
        <v>66</v>
      </c>
      <c r="C23" s="7" t="s">
        <v>67</v>
      </c>
      <c r="D23" s="7" t="s">
        <v>23</v>
      </c>
      <c r="E23" s="9">
        <v>10</v>
      </c>
      <c r="F23" s="11">
        <v>0</v>
      </c>
      <c r="G23" s="9">
        <f>ROUND(SUM(E23*F23),2)</f>
        <v>0</v>
      </c>
      <c r="H23" s="15" t="s">
        <v>0</v>
      </c>
      <c r="I23" s="10" t="s">
        <v>68</v>
      </c>
      <c r="J23" s="13" t="s">
        <v>0</v>
      </c>
      <c r="K23" s="9">
        <f>SUM(G23:G23)</f>
        <v>0</v>
      </c>
    </row>
    <row r="24" spans="1:11" ht="12.75">
      <c r="A24" s="10" t="s">
        <v>69</v>
      </c>
      <c r="B24" s="10" t="s">
        <v>70</v>
      </c>
      <c r="C24" s="7" t="s">
        <v>71</v>
      </c>
      <c r="D24" s="7" t="s">
        <v>39</v>
      </c>
      <c r="E24" s="9">
        <v>300</v>
      </c>
      <c r="F24" s="11">
        <v>0</v>
      </c>
      <c r="G24" s="9">
        <f>ROUND(SUM(E24*F24),2)</f>
        <v>0</v>
      </c>
      <c r="H24" s="15" t="s">
        <v>0</v>
      </c>
      <c r="I24" s="10" t="s">
        <v>72</v>
      </c>
      <c r="J24" s="13" t="s">
        <v>0</v>
      </c>
      <c r="K24" s="9">
        <f>SUM(G24:G24)</f>
        <v>0</v>
      </c>
    </row>
    <row r="25" spans="1:11" ht="12.75">
      <c r="A25" s="10" t="s">
        <v>73</v>
      </c>
      <c r="B25" s="10" t="s">
        <v>74</v>
      </c>
      <c r="C25" s="7" t="s">
        <v>75</v>
      </c>
      <c r="D25" s="7" t="s">
        <v>76</v>
      </c>
      <c r="E25" s="9">
        <v>2000</v>
      </c>
      <c r="F25" s="11">
        <v>0</v>
      </c>
      <c r="G25" s="9">
        <f>ROUND(SUM(E25*F25),2)</f>
        <v>0</v>
      </c>
      <c r="H25" s="15" t="s">
        <v>0</v>
      </c>
      <c r="I25" s="10" t="s">
        <v>77</v>
      </c>
      <c r="J25" s="13" t="s">
        <v>0</v>
      </c>
      <c r="K25" s="9">
        <f>SUM(G25:G25)</f>
        <v>0</v>
      </c>
    </row>
    <row r="26" spans="1:11" ht="12.75">
      <c r="A26" s="10" t="s">
        <v>78</v>
      </c>
      <c r="B26" s="10" t="s">
        <v>79</v>
      </c>
      <c r="C26" s="7" t="s">
        <v>80</v>
      </c>
      <c r="D26" s="7" t="s">
        <v>39</v>
      </c>
      <c r="E26" s="9">
        <v>10</v>
      </c>
      <c r="F26" s="11">
        <v>0</v>
      </c>
      <c r="G26" s="9">
        <f>ROUND(SUM(E26*F26),2)</f>
        <v>0</v>
      </c>
      <c r="H26" s="15" t="s">
        <v>0</v>
      </c>
      <c r="I26" s="10" t="s">
        <v>81</v>
      </c>
      <c r="J26" s="13" t="s">
        <v>0</v>
      </c>
      <c r="K26" s="9">
        <f>SUM(G26:G26)</f>
        <v>0</v>
      </c>
    </row>
    <row r="27" spans="1:11" ht="12.75">
      <c r="A27" s="10" t="s">
        <v>82</v>
      </c>
      <c r="B27" s="10" t="s">
        <v>83</v>
      </c>
      <c r="C27" s="7" t="s">
        <v>84</v>
      </c>
      <c r="D27" s="7" t="s">
        <v>39</v>
      </c>
      <c r="E27" s="9">
        <v>500</v>
      </c>
      <c r="F27" s="11">
        <v>0</v>
      </c>
      <c r="G27" s="9">
        <f>ROUND(SUM(E27*F27),2)</f>
        <v>0</v>
      </c>
      <c r="H27" s="15" t="s">
        <v>0</v>
      </c>
      <c r="I27" s="10" t="s">
        <v>85</v>
      </c>
      <c r="J27" s="13" t="s">
        <v>0</v>
      </c>
      <c r="K27" s="9">
        <f>SUM(G27:G27)</f>
        <v>0</v>
      </c>
    </row>
    <row r="28" spans="1:11" ht="12.75">
      <c r="A28" s="10" t="s">
        <v>86</v>
      </c>
      <c r="B28" s="10" t="s">
        <v>87</v>
      </c>
      <c r="C28" s="7" t="s">
        <v>88</v>
      </c>
      <c r="D28" s="7" t="s">
        <v>39</v>
      </c>
      <c r="E28" s="9">
        <v>10</v>
      </c>
      <c r="F28" s="11">
        <v>0</v>
      </c>
      <c r="G28" s="9">
        <f>ROUND(SUM(E28*F28),2)</f>
        <v>0</v>
      </c>
      <c r="H28" s="15" t="s">
        <v>0</v>
      </c>
      <c r="I28" s="10" t="s">
        <v>89</v>
      </c>
      <c r="J28" s="13" t="s">
        <v>0</v>
      </c>
      <c r="K28" s="9">
        <f>SUM(G28:G28)</f>
        <v>0</v>
      </c>
    </row>
    <row r="29" spans="1:11" ht="12.75">
      <c r="A29" s="10" t="s">
        <v>90</v>
      </c>
      <c r="B29" s="10" t="s">
        <v>91</v>
      </c>
      <c r="C29" s="7" t="s">
        <v>92</v>
      </c>
      <c r="D29" s="7" t="s">
        <v>39</v>
      </c>
      <c r="E29" s="9">
        <v>60</v>
      </c>
      <c r="F29" s="11">
        <v>0</v>
      </c>
      <c r="G29" s="9">
        <f>ROUND(SUM(E29*F29),2)</f>
        <v>0</v>
      </c>
      <c r="H29" s="15" t="s">
        <v>0</v>
      </c>
      <c r="I29" s="10" t="s">
        <v>93</v>
      </c>
      <c r="J29" s="13" t="s">
        <v>0</v>
      </c>
      <c r="K29" s="9">
        <f>SUM(G29:G29)</f>
        <v>0</v>
      </c>
    </row>
    <row r="30" spans="1:11" ht="12.75">
      <c r="A30" s="10" t="s">
        <v>94</v>
      </c>
      <c r="B30" s="10" t="s">
        <v>95</v>
      </c>
      <c r="C30" s="7" t="s">
        <v>96</v>
      </c>
      <c r="D30" s="7" t="s">
        <v>97</v>
      </c>
      <c r="E30" s="9">
        <v>10</v>
      </c>
      <c r="F30" s="11">
        <v>0</v>
      </c>
      <c r="G30" s="9">
        <f>ROUND(SUM(E30*F30),2)</f>
        <v>0</v>
      </c>
      <c r="H30" s="15" t="s">
        <v>0</v>
      </c>
      <c r="I30" s="10" t="s">
        <v>98</v>
      </c>
      <c r="J30" s="13" t="s">
        <v>0</v>
      </c>
      <c r="K30" s="9">
        <f>SUM(G30:G30)</f>
        <v>0</v>
      </c>
    </row>
    <row r="31" spans="1:11" ht="12.75">
      <c r="A31" s="10" t="s">
        <v>99</v>
      </c>
      <c r="B31" s="10" t="s">
        <v>100</v>
      </c>
      <c r="C31" s="7" t="s">
        <v>101</v>
      </c>
      <c r="D31" s="7" t="s">
        <v>23</v>
      </c>
      <c r="E31" s="9">
        <v>10</v>
      </c>
      <c r="F31" s="11">
        <v>0</v>
      </c>
      <c r="G31" s="9">
        <f>ROUND(SUM(E31*F31),2)</f>
        <v>0</v>
      </c>
      <c r="H31" s="15" t="s">
        <v>0</v>
      </c>
      <c r="I31" s="10" t="s">
        <v>102</v>
      </c>
      <c r="J31" s="13" t="s">
        <v>0</v>
      </c>
      <c r="K31" s="9">
        <f>SUM(G31:G31)</f>
        <v>0</v>
      </c>
    </row>
    <row r="32" spans="1:11" ht="12.75">
      <c r="A32" s="10" t="s">
        <v>103</v>
      </c>
      <c r="B32" s="10" t="s">
        <v>104</v>
      </c>
      <c r="C32" s="7" t="s">
        <v>105</v>
      </c>
      <c r="D32" s="7" t="s">
        <v>39</v>
      </c>
      <c r="E32" s="9">
        <v>60</v>
      </c>
      <c r="F32" s="11">
        <v>0</v>
      </c>
      <c r="G32" s="9">
        <f>ROUND(SUM(E32*F32),2)</f>
        <v>0</v>
      </c>
      <c r="H32" s="15" t="s">
        <v>0</v>
      </c>
      <c r="I32" s="10" t="s">
        <v>106</v>
      </c>
      <c r="J32" s="13" t="s">
        <v>0</v>
      </c>
      <c r="K32" s="9">
        <f>SUM(G32:G32)</f>
        <v>0</v>
      </c>
    </row>
    <row r="34" spans="6:7" ht="12.75">
      <c r="F34" s="16" t="s">
        <v>107</v>
      </c>
      <c r="G34" s="9">
        <f>SUM(G9:G32)</f>
        <v>0</v>
      </c>
    </row>
    <row r="37" spans="2:4" ht="12.75">
      <c r="B37" s="17" t="s">
        <v>108</v>
      </c>
      <c r="D37" s="20" t="s">
        <v>109</v>
      </c>
    </row>
    <row r="39" ht="12.75">
      <c r="B39" s="21" t="s">
        <v>110</v>
      </c>
    </row>
    <row r="41" spans="2:3" ht="39.75" customHeight="1">
      <c r="B41" s="3" t="s">
        <v>111</v>
      </c>
      <c r="C41" s="3" t="s">
        <v>112</v>
      </c>
    </row>
    <row r="44" ht="12.75">
      <c r="B44" s="18" t="s">
        <v>113</v>
      </c>
    </row>
    <row r="45" ht="12.75">
      <c r="B45" s="19" t="s">
        <v>114</v>
      </c>
    </row>
    <row r="50" ht="12.75"/>
    <row r="51"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37:C37"/>
    <mergeCell ref="D37:K37"/>
    <mergeCell ref="B39:K39"/>
    <mergeCell ref="C41:K41"/>
    <mergeCell ref="B44:K44"/>
    <mergeCell ref="B45:K4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